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<sst xmlns="http://schemas.openxmlformats.org/spreadsheetml/2006/main" count="193" uniqueCount="186">
  <si>
    <t>PREVISION DE INGRESOS  2018)</t>
  </si>
  <si>
    <t>Proyec.</t>
  </si>
  <si>
    <t>Descrip. Proyectos</t>
  </si>
  <si>
    <t>Econom.</t>
  </si>
  <si>
    <t>Descripción  Económicos</t>
  </si>
  <si>
    <t>Importes</t>
  </si>
  <si>
    <t>nº Cap.</t>
  </si>
  <si>
    <t>total /cap/pto</t>
  </si>
  <si>
    <t>11200</t>
  </si>
  <si>
    <t>IBI Rustica</t>
  </si>
  <si>
    <t>11300</t>
  </si>
  <si>
    <t>IBI Urbana</t>
  </si>
  <si>
    <t>11500</t>
  </si>
  <si>
    <t>Impuesto sobre Vehículos de Tracción Mecánica</t>
  </si>
  <si>
    <t>11600</t>
  </si>
  <si>
    <t>Imp. Inc. valor terrenos</t>
  </si>
  <si>
    <t>13000</t>
  </si>
  <si>
    <t>Impuesto Actividades Econ</t>
  </si>
  <si>
    <t>Cap. 1 Impuestos directos</t>
  </si>
  <si>
    <t>1º</t>
  </si>
  <si>
    <t>29000</t>
  </si>
  <si>
    <t>Impuesto sobre construcciones, instalaciones y obras</t>
  </si>
  <si>
    <t>Cap. 2 Impuestos indirectos</t>
  </si>
  <si>
    <t>2º</t>
  </si>
  <si>
    <t>30200</t>
  </si>
  <si>
    <t>Servicio de recogida de basuras</t>
  </si>
  <si>
    <t>32100</t>
  </si>
  <si>
    <t>Licencias urbanísticas</t>
  </si>
  <si>
    <t>32300</t>
  </si>
  <si>
    <t>Tasa otros serv. urbanist</t>
  </si>
  <si>
    <t>32500</t>
  </si>
  <si>
    <t>Tasa expedicion documento</t>
  </si>
  <si>
    <t>32600</t>
  </si>
  <si>
    <t>Tasa por retirada de vehículos</t>
  </si>
  <si>
    <t>32900</t>
  </si>
  <si>
    <t>Otras tasa por la realización de actividades de competencia local</t>
  </si>
  <si>
    <t>32901</t>
  </si>
  <si>
    <t>Tasa serv. cementerio</t>
  </si>
  <si>
    <t>32902</t>
  </si>
  <si>
    <t>Tasa apertura establecim.</t>
  </si>
  <si>
    <t>32908</t>
  </si>
  <si>
    <t>Reposición arbolado</t>
  </si>
  <si>
    <t>32909</t>
  </si>
  <si>
    <t>Altres taxes comp. Local (mercado municipal)</t>
  </si>
  <si>
    <t>33100</t>
  </si>
  <si>
    <t>Tasa por entrada de vehículos</t>
  </si>
  <si>
    <t>33200</t>
  </si>
  <si>
    <t>Tasa util. pr. serv. sum.</t>
  </si>
  <si>
    <t>33500</t>
  </si>
  <si>
    <t>Tasa ocup. v.p. terrazas</t>
  </si>
  <si>
    <t>33501</t>
  </si>
  <si>
    <t>Tasa quioscos en via pub.</t>
  </si>
  <si>
    <t>33601</t>
  </si>
  <si>
    <t>Tasa oc. vp. contenedores</t>
  </si>
  <si>
    <t>33602</t>
  </si>
  <si>
    <t>Tasa mercado ambulante</t>
  </si>
  <si>
    <t>33800</t>
  </si>
  <si>
    <t>Compensación de Telefónica de España S.A</t>
  </si>
  <si>
    <t>33901</t>
  </si>
  <si>
    <t>Tasa aparcam. subterr.</t>
  </si>
  <si>
    <t>34201</t>
  </si>
  <si>
    <t>Escola oberta (Talleres y actividades)</t>
  </si>
  <si>
    <t>Escola infantil Fte. Jarro</t>
  </si>
  <si>
    <t>Escola d'estiu</t>
  </si>
  <si>
    <t>Escola  infantil La coma</t>
  </si>
  <si>
    <t>34401</t>
  </si>
  <si>
    <t>Asistenc. activ. Cultural Gran Teatro</t>
  </si>
  <si>
    <t>Talleres/cursos Teatro Danza C.Juventud</t>
  </si>
  <si>
    <t>34500</t>
  </si>
  <si>
    <t>TARIFAS Servicio de transporte público urbano</t>
  </si>
  <si>
    <t>34900</t>
  </si>
  <si>
    <t>Precios públicos (Tarifas.)</t>
  </si>
  <si>
    <t>34901</t>
  </si>
  <si>
    <t>PP. Matrimonios civiles</t>
  </si>
  <si>
    <t>34902</t>
  </si>
  <si>
    <t>Turismo social</t>
  </si>
  <si>
    <t>34906</t>
  </si>
  <si>
    <t>Talleres juventud  PASA A PARTIDA 34201</t>
  </si>
  <si>
    <t>36001</t>
  </si>
  <si>
    <t>Venta prod. reciclables</t>
  </si>
  <si>
    <t>36002</t>
  </si>
  <si>
    <t>Venta energia fotovoltaic</t>
  </si>
  <si>
    <t>36004</t>
  </si>
  <si>
    <t>Venta de publicaciones</t>
  </si>
  <si>
    <t>38901</t>
  </si>
  <si>
    <t>Reintegros ppto. cerrados</t>
  </si>
  <si>
    <t>38905</t>
  </si>
  <si>
    <t>Reint. por daños</t>
  </si>
  <si>
    <t>38907</t>
  </si>
  <si>
    <t>Reintegro costas judiciales</t>
  </si>
  <si>
    <t>39100</t>
  </si>
  <si>
    <t>Multas infracc. urbanist.</t>
  </si>
  <si>
    <t>39120</t>
  </si>
  <si>
    <t>Multas infrac. tráfico</t>
  </si>
  <si>
    <t>39190</t>
  </si>
  <si>
    <t>Otras multas y sanciones</t>
  </si>
  <si>
    <t>39200</t>
  </si>
  <si>
    <t>Recargos decl. extempor.</t>
  </si>
  <si>
    <t>39210</t>
  </si>
  <si>
    <t>Recargo ejecutivo</t>
  </si>
  <si>
    <t>39211</t>
  </si>
  <si>
    <t>Recargo de apremio</t>
  </si>
  <si>
    <t>39300</t>
  </si>
  <si>
    <t>Intereses de demora</t>
  </si>
  <si>
    <t>39700</t>
  </si>
  <si>
    <t>Canon por aprovechamientos urbanísticos</t>
  </si>
  <si>
    <t>39710</t>
  </si>
  <si>
    <t>Otros ingresos por aprovechamientos urbanísticos</t>
  </si>
  <si>
    <t>39800</t>
  </si>
  <si>
    <t>Indemnizaciones  seguros</t>
  </si>
  <si>
    <t>39900</t>
  </si>
  <si>
    <t>Otros ingresos diversos</t>
  </si>
  <si>
    <t>39903</t>
  </si>
  <si>
    <t>Conveni FGV</t>
  </si>
  <si>
    <t>39904</t>
  </si>
  <si>
    <t>Ejecuciones subsidiarias</t>
  </si>
  <si>
    <t>39905</t>
  </si>
  <si>
    <t>Costas</t>
  </si>
  <si>
    <t>Total Cap. 3</t>
  </si>
  <si>
    <t>3º</t>
  </si>
  <si>
    <t>42000</t>
  </si>
  <si>
    <t>Participación en los Tributos del Estado</t>
  </si>
  <si>
    <t>42020</t>
  </si>
  <si>
    <t>Compensación por beneficios fiscales</t>
  </si>
  <si>
    <t>42090</t>
  </si>
  <si>
    <t>Otras transf.corr.Ad.Gen. DEL ESTADO</t>
  </si>
  <si>
    <t>Subvención Transporte colectivo</t>
  </si>
  <si>
    <t>Otras Transferencias incondicionales (Fondo Garantía CCAA- CCLL</t>
  </si>
  <si>
    <t>45002</t>
  </si>
  <si>
    <t>Transf. Serv. Sociales, convenio S.S. Gles</t>
  </si>
  <si>
    <t>1701/1804</t>
  </si>
  <si>
    <t>Renta ciudadana</t>
  </si>
  <si>
    <t>Transf. Serv. Sociales</t>
  </si>
  <si>
    <t>Acogimiento familiar</t>
  </si>
  <si>
    <t>45030</t>
  </si>
  <si>
    <t>Transf. educación</t>
  </si>
  <si>
    <t>45050</t>
  </si>
  <si>
    <t>Transferencias corrientes en cumplimiento de convenios suscritos con la Comunidad Autónoma en materia de</t>
  </si>
  <si>
    <t>Asignar nº pyto.</t>
  </si>
  <si>
    <t>SANITAT Convenio  18-01-2017 Mto. Ambulatorios Campamento, terramenlar  y valterna</t>
  </si>
  <si>
    <t>45060</t>
  </si>
  <si>
    <t>Otras subvenciones corrientes de la Administración General de la Comunidad Autónoma, CONSELLERIA SANITAT</t>
  </si>
  <si>
    <r>
      <t xml:space="preserve">SANITAt, Centro de día de drogodependencia: </t>
    </r>
    <r>
      <rPr>
        <sz val="9"/>
        <rFont val="PalatinoLinotype-Roman"/>
        <family val="0"/>
      </rPr>
      <t xml:space="preserve">exp nº 64/17/CD: 60.000 </t>
    </r>
    <r>
      <rPr>
        <sz val="9"/>
        <rFont val="TimesNewRomanPSMT"/>
        <family val="1"/>
      </rPr>
      <t>64/17/UPCCA-2017: 31.800.-</t>
    </r>
  </si>
  <si>
    <t>Sub. Corrientes de la Administración Generalitat, CONSELLERIA SANITAT</t>
  </si>
  <si>
    <t>1604|1721</t>
  </si>
  <si>
    <t>adl EMPLEO Y FORMACIÓN</t>
  </si>
  <si>
    <t>Subv. Corrientes de la admón generalitat</t>
  </si>
  <si>
    <t>45084</t>
  </si>
  <si>
    <t>Transf. Us del valencia</t>
  </si>
  <si>
    <t>46100</t>
  </si>
  <si>
    <t>De Diputaciones, Consejos o Cabildos</t>
  </si>
  <si>
    <t>47001</t>
  </si>
  <si>
    <t>Patrocinio de actividades</t>
  </si>
  <si>
    <t>FEDER EDUSI Paterna</t>
  </si>
  <si>
    <t>Fondo de desarrollo Regional Europeo, Traf. Corrientes</t>
  </si>
  <si>
    <t>Total cap. 4</t>
  </si>
  <si>
    <t>4º</t>
  </si>
  <si>
    <t>51400</t>
  </si>
  <si>
    <t>De sociedades mercantiles, entidades públicas empresariales y otros organismos públicos</t>
  </si>
  <si>
    <t>52000</t>
  </si>
  <si>
    <t>Intereses de depositos</t>
  </si>
  <si>
    <t>53400</t>
  </si>
  <si>
    <t>De sociedades y entidades dependientes de las entidades locales</t>
  </si>
  <si>
    <t>54100</t>
  </si>
  <si>
    <t>Arrendamientos de fincas urbanas</t>
  </si>
  <si>
    <t>55000</t>
  </si>
  <si>
    <t>De concesiones administrativas con contraprestación periódica</t>
  </si>
  <si>
    <t>total Cap. 5</t>
  </si>
  <si>
    <t>5º</t>
  </si>
  <si>
    <t>76100</t>
  </si>
  <si>
    <t>Fondo de desarrollo Regional Europeo,  Tranf. De capital</t>
  </si>
  <si>
    <t>total Cap. 7</t>
  </si>
  <si>
    <t>7º</t>
  </si>
  <si>
    <t>82120</t>
  </si>
  <si>
    <t>De Entidades locales</t>
  </si>
  <si>
    <t>Reintegra prestamos al personal c/p</t>
  </si>
  <si>
    <t>87000</t>
  </si>
  <si>
    <t>Para gastos generales</t>
  </si>
  <si>
    <t>87010</t>
  </si>
  <si>
    <t>Para gastos con financiación afectada</t>
  </si>
  <si>
    <t>total cap. 8 “activos financieros</t>
  </si>
  <si>
    <t>8º</t>
  </si>
  <si>
    <t>Cap. 9 pasivos financieros</t>
  </si>
  <si>
    <t>9º</t>
  </si>
  <si>
    <t>SUMA TOTAL INGRESOS</t>
  </si>
  <si>
    <t>Ayuntamiento de Paterna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</si>
</sst>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Calibri"/>
      <family val="2"/>
    </font>
    <font>
      <sz val="9"/>
      <name val="PalatinoLinotype-Roman"/>
      <family val="0"/>
    </font>
    <font>
      <sz val="9"/>
      <name val="TimesNewRomanPSMT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>
      <alignment/>
      <protection/>
    </xf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wrapText="1"/>
    </xf>
    <xf numFmtId="4" fontId="42" fillId="33" borderId="10" xfId="0" applyNumberFormat="1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horizontal="right"/>
    </xf>
    <xf numFmtId="0" fontId="41" fillId="34" borderId="11" xfId="0" applyFont="1" applyFill="1" applyBorder="1" applyAlignment="1">
      <alignment horizontal="center"/>
    </xf>
    <xf numFmtId="0" fontId="41" fillId="34" borderId="11" xfId="0" applyFont="1" applyFill="1" applyBorder="1" applyAlignment="1">
      <alignment wrapText="1"/>
    </xf>
    <xf numFmtId="4" fontId="41" fillId="34" borderId="11" xfId="0" applyNumberFormat="1" applyFont="1" applyFill="1" applyBorder="1" applyAlignment="1">
      <alignment horizontal="right"/>
    </xf>
    <xf numFmtId="0" fontId="42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wrapText="1"/>
    </xf>
    <xf numFmtId="4" fontId="42" fillId="33" borderId="11" xfId="0" applyNumberFormat="1" applyFont="1" applyFill="1" applyBorder="1" applyAlignment="1">
      <alignment horizontal="right"/>
    </xf>
    <xf numFmtId="4" fontId="42" fillId="33" borderId="11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wrapText="1"/>
    </xf>
    <xf numFmtId="4" fontId="41" fillId="33" borderId="11" xfId="0" applyNumberFormat="1" applyFont="1" applyFill="1" applyBorder="1" applyAlignment="1">
      <alignment horizontal="right"/>
    </xf>
    <xf numFmtId="0" fontId="41" fillId="34" borderId="11" xfId="0" applyFont="1" applyFill="1" applyBorder="1" applyAlignment="1">
      <alignment horizontal="center" wrapText="1"/>
    </xf>
    <xf numFmtId="4" fontId="41" fillId="33" borderId="11" xfId="0" applyNumberFormat="1" applyFont="1" applyFill="1" applyBorder="1" applyAlignment="1">
      <alignment/>
    </xf>
    <xf numFmtId="4" fontId="41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35" borderId="11" xfId="0" applyFont="1" applyFill="1" applyBorder="1" applyAlignment="1">
      <alignment horizontal="center" wrapText="1"/>
    </xf>
    <xf numFmtId="4" fontId="41" fillId="35" borderId="1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>
      <pane ySplit="1" topLeftCell="A1" activePane="bottomLeft" state="split"/>
      <selection pane="topLeft" activeCell="A1" sqref="A1:E1"/>
      <selection pane="bottomLeft" activeCell="G14" sqref="G14"/>
    </sheetView>
  </sheetViews>
  <sheetFormatPr defaultColWidth="8.8515625" defaultRowHeight="15"/>
  <cols>
    <col min="1" max="1" width="11.28125" style="1" customWidth="1"/>
    <col min="2" max="2" width="22.7109375" style="1" customWidth="1"/>
    <col min="3" max="3" width="11.7109375" style="1" customWidth="1"/>
    <col min="4" max="4" width="27.28125" style="2" customWidth="1"/>
    <col min="5" max="5" width="15.00390625" style="3" customWidth="1"/>
    <col min="6" max="6" width="20.7109375" style="1" customWidth="1"/>
    <col min="7" max="7" width="20.7109375" style="0" customWidth="1"/>
    <col min="8" max="8" width="6.140625" style="1" customWidth="1"/>
    <col min="9" max="9" width="13.7109375" style="4" customWidth="1"/>
  </cols>
  <sheetData>
    <row r="1" spans="1:9" ht="15">
      <c r="A1" s="29" t="s">
        <v>0</v>
      </c>
      <c r="B1" s="29"/>
      <c r="C1" s="29"/>
      <c r="D1" s="29"/>
      <c r="E1" s="29"/>
      <c r="F1" s="30" t="s">
        <v>185</v>
      </c>
      <c r="G1" s="5"/>
      <c r="H1"/>
      <c r="I1"/>
    </row>
    <row r="2" spans="1:9" ht="14.2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31" t="s">
        <v>6</v>
      </c>
      <c r="G2" s="32" t="s">
        <v>7</v>
      </c>
      <c r="H2"/>
      <c r="I2"/>
    </row>
    <row r="3" spans="1:9" ht="15">
      <c r="A3" s="11"/>
      <c r="B3" s="11"/>
      <c r="C3" s="11" t="s">
        <v>8</v>
      </c>
      <c r="D3" s="12" t="s">
        <v>9</v>
      </c>
      <c r="E3" s="13">
        <v>275000</v>
      </c>
      <c r="F3" s="11"/>
      <c r="G3" s="10"/>
      <c r="H3"/>
      <c r="I3"/>
    </row>
    <row r="4" spans="1:9" ht="15">
      <c r="A4" s="14"/>
      <c r="B4" s="14"/>
      <c r="C4" s="14" t="s">
        <v>10</v>
      </c>
      <c r="D4" s="15" t="s">
        <v>11</v>
      </c>
      <c r="E4" s="16">
        <v>20000000</v>
      </c>
      <c r="F4" s="11"/>
      <c r="G4" s="10"/>
      <c r="H4"/>
      <c r="I4"/>
    </row>
    <row r="5" spans="1:9" ht="24.75">
      <c r="A5" s="14"/>
      <c r="B5" s="14"/>
      <c r="C5" s="14" t="s">
        <v>12</v>
      </c>
      <c r="D5" s="15" t="s">
        <v>13</v>
      </c>
      <c r="E5" s="16">
        <v>3600000</v>
      </c>
      <c r="F5" s="11"/>
      <c r="G5" s="10"/>
      <c r="H5"/>
      <c r="I5"/>
    </row>
    <row r="6" spans="1:9" ht="15">
      <c r="A6" s="14"/>
      <c r="B6" s="14"/>
      <c r="C6" s="14" t="s">
        <v>14</v>
      </c>
      <c r="D6" s="15" t="s">
        <v>15</v>
      </c>
      <c r="E6" s="16">
        <v>4700000</v>
      </c>
      <c r="F6" s="11"/>
      <c r="G6" s="10"/>
      <c r="H6"/>
      <c r="I6"/>
    </row>
    <row r="7" spans="1:9" ht="15">
      <c r="A7" s="14"/>
      <c r="B7" s="14"/>
      <c r="C7" s="14" t="s">
        <v>16</v>
      </c>
      <c r="D7" s="15" t="s">
        <v>17</v>
      </c>
      <c r="E7" s="16">
        <v>4100000</v>
      </c>
      <c r="F7" s="11"/>
      <c r="G7" s="10"/>
      <c r="H7"/>
      <c r="I7"/>
    </row>
    <row r="8" spans="1:9" ht="15">
      <c r="A8" s="17"/>
      <c r="B8" s="17"/>
      <c r="C8" s="17"/>
      <c r="D8" s="18" t="s">
        <v>18</v>
      </c>
      <c r="E8" s="19"/>
      <c r="F8" s="17" t="s">
        <v>19</v>
      </c>
      <c r="G8" s="20">
        <f>E3+E4+E5+E6+E7</f>
        <v>32675000</v>
      </c>
      <c r="H8"/>
      <c r="I8"/>
    </row>
    <row r="9" spans="1:9" ht="27.75" customHeight="1">
      <c r="A9" s="11"/>
      <c r="B9" s="11"/>
      <c r="C9" s="11" t="s">
        <v>20</v>
      </c>
      <c r="D9" s="12" t="s">
        <v>21</v>
      </c>
      <c r="E9" s="13">
        <v>620000</v>
      </c>
      <c r="F9" s="11"/>
      <c r="G9" s="10"/>
      <c r="H9"/>
      <c r="I9"/>
    </row>
    <row r="10" spans="1:9" ht="15">
      <c r="A10" s="21"/>
      <c r="B10" s="21"/>
      <c r="C10" s="21"/>
      <c r="D10" s="22" t="s">
        <v>22</v>
      </c>
      <c r="E10" s="23"/>
      <c r="F10" s="21" t="s">
        <v>23</v>
      </c>
      <c r="G10" s="20">
        <f>E9</f>
        <v>620000</v>
      </c>
      <c r="H10"/>
      <c r="I10"/>
    </row>
    <row r="11" spans="1:9" ht="15">
      <c r="A11" s="11"/>
      <c r="B11" s="11"/>
      <c r="C11" s="11" t="s">
        <v>24</v>
      </c>
      <c r="D11" s="12" t="s">
        <v>25</v>
      </c>
      <c r="E11" s="13">
        <v>0</v>
      </c>
      <c r="F11" s="11"/>
      <c r="G11" s="10"/>
      <c r="H11"/>
      <c r="I11"/>
    </row>
    <row r="12" spans="1:9" ht="15">
      <c r="A12" s="11"/>
      <c r="B12" s="11"/>
      <c r="C12" s="11" t="s">
        <v>26</v>
      </c>
      <c r="D12" s="12" t="s">
        <v>27</v>
      </c>
      <c r="E12" s="13">
        <v>150000</v>
      </c>
      <c r="F12" s="11"/>
      <c r="G12" s="10"/>
      <c r="H12"/>
      <c r="I12"/>
    </row>
    <row r="13" spans="1:9" ht="15">
      <c r="A13" s="11"/>
      <c r="B13" s="11"/>
      <c r="C13" s="11" t="s">
        <v>28</v>
      </c>
      <c r="D13" s="12" t="s">
        <v>29</v>
      </c>
      <c r="E13" s="13">
        <v>0</v>
      </c>
      <c r="F13" s="11"/>
      <c r="G13" s="10"/>
      <c r="H13"/>
      <c r="I13"/>
    </row>
    <row r="14" spans="1:9" ht="15">
      <c r="A14" s="11"/>
      <c r="B14" s="11"/>
      <c r="C14" s="11" t="s">
        <v>30</v>
      </c>
      <c r="D14" s="12" t="s">
        <v>31</v>
      </c>
      <c r="E14" s="13">
        <v>30000</v>
      </c>
      <c r="F14" s="11"/>
      <c r="G14" s="10"/>
      <c r="H14"/>
      <c r="I14"/>
    </row>
    <row r="15" spans="1:9" ht="15">
      <c r="A15" s="11"/>
      <c r="B15" s="11"/>
      <c r="C15" s="11" t="s">
        <v>32</v>
      </c>
      <c r="D15" s="12" t="s">
        <v>33</v>
      </c>
      <c r="E15" s="13">
        <v>105000</v>
      </c>
      <c r="F15" s="11"/>
      <c r="G15" s="10"/>
      <c r="H15"/>
      <c r="I15"/>
    </row>
    <row r="16" spans="1:9" ht="36.75">
      <c r="A16" s="11"/>
      <c r="B16" s="11"/>
      <c r="C16" s="11" t="s">
        <v>34</v>
      </c>
      <c r="D16" s="12" t="s">
        <v>35</v>
      </c>
      <c r="E16" s="13">
        <v>1000</v>
      </c>
      <c r="F16" s="11"/>
      <c r="G16" s="10"/>
      <c r="H16"/>
      <c r="I16"/>
    </row>
    <row r="17" spans="1:9" ht="15">
      <c r="A17" s="11"/>
      <c r="B17" s="11"/>
      <c r="C17" s="11" t="s">
        <v>36</v>
      </c>
      <c r="D17" s="12" t="s">
        <v>37</v>
      </c>
      <c r="E17" s="13">
        <v>100000</v>
      </c>
      <c r="F17" s="11"/>
      <c r="G17" s="10"/>
      <c r="H17"/>
      <c r="I17"/>
    </row>
    <row r="18" spans="1:9" ht="15">
      <c r="A18" s="11"/>
      <c r="B18" s="11"/>
      <c r="C18" s="11" t="s">
        <v>38</v>
      </c>
      <c r="D18" s="12" t="s">
        <v>39</v>
      </c>
      <c r="E18" s="13">
        <v>250000</v>
      </c>
      <c r="F18" s="11"/>
      <c r="G18" s="10"/>
      <c r="H18"/>
      <c r="I18"/>
    </row>
    <row r="19" spans="1:9" ht="15">
      <c r="A19" s="11"/>
      <c r="B19" s="11"/>
      <c r="C19" s="11" t="s">
        <v>40</v>
      </c>
      <c r="D19" s="12" t="s">
        <v>41</v>
      </c>
      <c r="E19" s="13">
        <v>0</v>
      </c>
      <c r="F19" s="11"/>
      <c r="G19" s="10"/>
      <c r="H19"/>
      <c r="I19"/>
    </row>
    <row r="20" spans="1:9" ht="24.75">
      <c r="A20" s="11"/>
      <c r="B20" s="11"/>
      <c r="C20" s="11" t="s">
        <v>42</v>
      </c>
      <c r="D20" s="12" t="s">
        <v>43</v>
      </c>
      <c r="E20" s="13">
        <v>8000</v>
      </c>
      <c r="F20" s="11"/>
      <c r="G20" s="10"/>
      <c r="H20"/>
      <c r="I20"/>
    </row>
    <row r="21" spans="1:9" ht="15">
      <c r="A21" s="11"/>
      <c r="B21" s="11"/>
      <c r="C21" s="11" t="s">
        <v>44</v>
      </c>
      <c r="D21" s="12" t="s">
        <v>45</v>
      </c>
      <c r="E21" s="13">
        <v>600000</v>
      </c>
      <c r="F21" s="11"/>
      <c r="G21" s="10"/>
      <c r="H21"/>
      <c r="I21"/>
    </row>
    <row r="22" spans="1:9" ht="15">
      <c r="A22" s="11"/>
      <c r="B22" s="11"/>
      <c r="C22" s="11" t="s">
        <v>46</v>
      </c>
      <c r="D22" s="12" t="s">
        <v>47</v>
      </c>
      <c r="E22" s="13">
        <v>850000</v>
      </c>
      <c r="F22" s="11"/>
      <c r="G22" s="10"/>
      <c r="H22"/>
      <c r="I22"/>
    </row>
    <row r="23" spans="1:9" ht="15">
      <c r="A23" s="11"/>
      <c r="B23" s="11"/>
      <c r="C23" s="11" t="s">
        <v>48</v>
      </c>
      <c r="D23" s="12" t="s">
        <v>49</v>
      </c>
      <c r="E23" s="13">
        <v>20000</v>
      </c>
      <c r="F23" s="11"/>
      <c r="G23" s="10"/>
      <c r="H23"/>
      <c r="I23"/>
    </row>
    <row r="24" spans="1:9" ht="15">
      <c r="A24" s="11"/>
      <c r="B24" s="11"/>
      <c r="C24" s="11" t="s">
        <v>50</v>
      </c>
      <c r="D24" s="12" t="s">
        <v>51</v>
      </c>
      <c r="E24" s="13">
        <v>10000</v>
      </c>
      <c r="F24" s="11"/>
      <c r="G24" s="10"/>
      <c r="H24"/>
      <c r="I24"/>
    </row>
    <row r="25" spans="1:9" ht="15">
      <c r="A25" s="11"/>
      <c r="B25" s="11"/>
      <c r="C25" s="11" t="s">
        <v>52</v>
      </c>
      <c r="D25" s="12" t="s">
        <v>53</v>
      </c>
      <c r="E25" s="13">
        <v>12000</v>
      </c>
      <c r="F25" s="11"/>
      <c r="G25" s="10"/>
      <c r="H25"/>
      <c r="I25"/>
    </row>
    <row r="26" spans="1:9" ht="15">
      <c r="A26" s="11"/>
      <c r="B26" s="11"/>
      <c r="C26" s="11" t="s">
        <v>54</v>
      </c>
      <c r="D26" s="12" t="s">
        <v>55</v>
      </c>
      <c r="E26" s="13">
        <v>35000</v>
      </c>
      <c r="F26" s="11"/>
      <c r="G26" s="10"/>
      <c r="H26"/>
      <c r="I26"/>
    </row>
    <row r="27" spans="1:9" ht="24.75">
      <c r="A27" s="11"/>
      <c r="B27" s="11"/>
      <c r="C27" s="11" t="s">
        <v>56</v>
      </c>
      <c r="D27" s="12" t="s">
        <v>57</v>
      </c>
      <c r="E27" s="13">
        <v>250000</v>
      </c>
      <c r="F27" s="11"/>
      <c r="G27" s="10"/>
      <c r="H27"/>
      <c r="I27"/>
    </row>
    <row r="28" spans="1:9" ht="15">
      <c r="A28" s="11"/>
      <c r="B28" s="11"/>
      <c r="C28" s="11" t="s">
        <v>58</v>
      </c>
      <c r="D28" s="12" t="s">
        <v>59</v>
      </c>
      <c r="E28" s="13">
        <v>25000</v>
      </c>
      <c r="F28" s="11"/>
      <c r="G28" s="10"/>
      <c r="H28"/>
      <c r="I28"/>
    </row>
    <row r="29" spans="1:9" ht="24.75">
      <c r="A29" s="11"/>
      <c r="B29" s="11"/>
      <c r="C29" s="11" t="s">
        <v>60</v>
      </c>
      <c r="D29" s="12" t="s">
        <v>61</v>
      </c>
      <c r="E29" s="13">
        <v>17000</v>
      </c>
      <c r="F29" s="11"/>
      <c r="G29" s="10"/>
      <c r="H29"/>
      <c r="I29"/>
    </row>
    <row r="30" spans="1:9" ht="15">
      <c r="A30" s="11"/>
      <c r="B30" s="11"/>
      <c r="C30" s="11">
        <v>34202</v>
      </c>
      <c r="D30" s="12" t="s">
        <v>62</v>
      </c>
      <c r="E30" s="13">
        <v>225000</v>
      </c>
      <c r="F30" s="11"/>
      <c r="G30" s="10"/>
      <c r="H30"/>
      <c r="I30"/>
    </row>
    <row r="31" spans="1:9" ht="15">
      <c r="A31" s="11"/>
      <c r="B31" s="11"/>
      <c r="C31" s="11">
        <v>34203</v>
      </c>
      <c r="D31" s="12" t="s">
        <v>63</v>
      </c>
      <c r="E31" s="13">
        <v>1000</v>
      </c>
      <c r="F31" s="11"/>
      <c r="G31" s="10"/>
      <c r="H31"/>
      <c r="I31"/>
    </row>
    <row r="32" spans="1:9" ht="15">
      <c r="A32" s="11"/>
      <c r="B32" s="11"/>
      <c r="C32" s="11">
        <v>34204</v>
      </c>
      <c r="D32" s="12" t="s">
        <v>64</v>
      </c>
      <c r="E32" s="16">
        <v>50000</v>
      </c>
      <c r="F32" s="11"/>
      <c r="G32" s="10"/>
      <c r="H32"/>
      <c r="I32"/>
    </row>
    <row r="33" spans="1:9" ht="24.75">
      <c r="A33" s="11"/>
      <c r="B33" s="11"/>
      <c r="C33" s="11" t="s">
        <v>65</v>
      </c>
      <c r="D33" s="12" t="s">
        <v>66</v>
      </c>
      <c r="E33" s="13">
        <v>100000</v>
      </c>
      <c r="F33" s="11"/>
      <c r="G33" s="10"/>
      <c r="H33"/>
      <c r="I33"/>
    </row>
    <row r="34" spans="1:9" ht="24.75">
      <c r="A34" s="11"/>
      <c r="B34" s="11"/>
      <c r="C34" s="11">
        <v>34402</v>
      </c>
      <c r="D34" s="12" t="s">
        <v>67</v>
      </c>
      <c r="E34" s="13">
        <v>1000</v>
      </c>
      <c r="F34" s="11"/>
      <c r="G34" s="10"/>
      <c r="H34"/>
      <c r="I34"/>
    </row>
    <row r="35" spans="1:9" ht="31.5" customHeight="1">
      <c r="A35" s="11"/>
      <c r="B35" s="11"/>
      <c r="C35" s="11" t="s">
        <v>68</v>
      </c>
      <c r="D35" s="12" t="s">
        <v>69</v>
      </c>
      <c r="E35" s="13">
        <v>85000</v>
      </c>
      <c r="F35" s="11"/>
      <c r="G35" s="10"/>
      <c r="H35"/>
      <c r="I35"/>
    </row>
    <row r="36" spans="1:9" ht="32.25" customHeight="1">
      <c r="A36" s="11"/>
      <c r="B36" s="11"/>
      <c r="C36" s="11" t="s">
        <v>70</v>
      </c>
      <c r="D36" s="12" t="s">
        <v>71</v>
      </c>
      <c r="E36" s="13">
        <v>0</v>
      </c>
      <c r="F36" s="11"/>
      <c r="G36" s="10"/>
      <c r="H36"/>
      <c r="I36"/>
    </row>
    <row r="37" spans="1:9" ht="15">
      <c r="A37" s="11"/>
      <c r="B37" s="11"/>
      <c r="C37" s="11" t="s">
        <v>72</v>
      </c>
      <c r="D37" s="12" t="s">
        <v>73</v>
      </c>
      <c r="E37" s="13">
        <v>7000</v>
      </c>
      <c r="F37" s="11"/>
      <c r="G37" s="10"/>
      <c r="H37"/>
      <c r="I37"/>
    </row>
    <row r="38" spans="1:9" ht="15">
      <c r="A38" s="11"/>
      <c r="B38" s="11"/>
      <c r="C38" s="11" t="s">
        <v>74</v>
      </c>
      <c r="D38" s="12" t="s">
        <v>75</v>
      </c>
      <c r="E38" s="13">
        <v>0</v>
      </c>
      <c r="F38" s="11"/>
      <c r="G38" s="10"/>
      <c r="H38"/>
      <c r="I38"/>
    </row>
    <row r="39" spans="1:9" ht="24.75">
      <c r="A39" s="11"/>
      <c r="B39" s="11"/>
      <c r="C39" s="11" t="s">
        <v>76</v>
      </c>
      <c r="D39" s="12" t="s">
        <v>77</v>
      </c>
      <c r="E39" s="13">
        <v>0</v>
      </c>
      <c r="F39" s="11"/>
      <c r="G39" s="10"/>
      <c r="H39"/>
      <c r="I39"/>
    </row>
    <row r="40" spans="1:9" ht="15">
      <c r="A40" s="11"/>
      <c r="B40" s="11"/>
      <c r="C40" s="11" t="s">
        <v>78</v>
      </c>
      <c r="D40" s="12" t="s">
        <v>79</v>
      </c>
      <c r="E40" s="13">
        <v>300000</v>
      </c>
      <c r="F40" s="11"/>
      <c r="G40" s="10"/>
      <c r="H40"/>
      <c r="I40"/>
    </row>
    <row r="41" spans="1:9" ht="15">
      <c r="A41" s="11"/>
      <c r="B41" s="11"/>
      <c r="C41" s="11" t="s">
        <v>80</v>
      </c>
      <c r="D41" s="12" t="s">
        <v>81</v>
      </c>
      <c r="E41" s="13">
        <v>16000</v>
      </c>
      <c r="F41" s="11"/>
      <c r="G41" s="10"/>
      <c r="H41"/>
      <c r="I41"/>
    </row>
    <row r="42" spans="1:9" ht="15">
      <c r="A42" s="11"/>
      <c r="B42" s="11"/>
      <c r="C42" s="11" t="s">
        <v>82</v>
      </c>
      <c r="D42" s="12" t="s">
        <v>83</v>
      </c>
      <c r="E42" s="13">
        <v>1000</v>
      </c>
      <c r="F42" s="11"/>
      <c r="G42" s="10"/>
      <c r="H42"/>
      <c r="I42"/>
    </row>
    <row r="43" spans="1:9" ht="15">
      <c r="A43" s="11"/>
      <c r="B43" s="11"/>
      <c r="C43" s="11" t="s">
        <v>84</v>
      </c>
      <c r="D43" s="12" t="s">
        <v>85</v>
      </c>
      <c r="E43" s="13">
        <v>50000</v>
      </c>
      <c r="F43" s="11"/>
      <c r="G43" s="10"/>
      <c r="H43"/>
      <c r="I43"/>
    </row>
    <row r="44" spans="1:9" ht="15">
      <c r="A44" s="11"/>
      <c r="B44" s="11"/>
      <c r="C44" s="11" t="s">
        <v>86</v>
      </c>
      <c r="D44" s="12" t="s">
        <v>87</v>
      </c>
      <c r="E44" s="13">
        <v>25000</v>
      </c>
      <c r="F44" s="11"/>
      <c r="G44" s="10"/>
      <c r="H44"/>
      <c r="I44"/>
    </row>
    <row r="45" spans="1:9" ht="15">
      <c r="A45" s="11"/>
      <c r="B45" s="11"/>
      <c r="C45" s="11" t="s">
        <v>88</v>
      </c>
      <c r="D45" s="12" t="s">
        <v>89</v>
      </c>
      <c r="E45" s="13">
        <v>30000</v>
      </c>
      <c r="F45" s="11"/>
      <c r="G45" s="10"/>
      <c r="H45"/>
      <c r="I45"/>
    </row>
    <row r="46" spans="1:9" ht="15">
      <c r="A46" s="11"/>
      <c r="B46" s="11"/>
      <c r="C46" s="11" t="s">
        <v>90</v>
      </c>
      <c r="D46" s="12" t="s">
        <v>91</v>
      </c>
      <c r="E46" s="13">
        <v>25000</v>
      </c>
      <c r="F46" s="11"/>
      <c r="G46" s="10"/>
      <c r="H46"/>
      <c r="I46"/>
    </row>
    <row r="47" spans="1:9" ht="15">
      <c r="A47" s="11"/>
      <c r="B47" s="11"/>
      <c r="C47" s="11" t="s">
        <v>92</v>
      </c>
      <c r="D47" s="12" t="s">
        <v>93</v>
      </c>
      <c r="E47" s="13">
        <v>450000</v>
      </c>
      <c r="F47" s="11"/>
      <c r="G47" s="10"/>
      <c r="H47"/>
      <c r="I47"/>
    </row>
    <row r="48" spans="1:9" ht="15">
      <c r="A48" s="11"/>
      <c r="B48" s="11"/>
      <c r="C48" s="11" t="s">
        <v>94</v>
      </c>
      <c r="D48" s="12" t="s">
        <v>95</v>
      </c>
      <c r="E48" s="13">
        <v>60000</v>
      </c>
      <c r="F48" s="11"/>
      <c r="G48" s="10"/>
      <c r="H48"/>
      <c r="I48"/>
    </row>
    <row r="49" spans="1:9" ht="15">
      <c r="A49" s="11"/>
      <c r="B49" s="11"/>
      <c r="C49" s="11" t="s">
        <v>96</v>
      </c>
      <c r="D49" s="12" t="s">
        <v>97</v>
      </c>
      <c r="E49" s="13">
        <v>0</v>
      </c>
      <c r="F49" s="11"/>
      <c r="G49" s="10"/>
      <c r="H49"/>
      <c r="I49"/>
    </row>
    <row r="50" spans="1:9" ht="15">
      <c r="A50" s="11"/>
      <c r="B50" s="11"/>
      <c r="C50" s="11" t="s">
        <v>98</v>
      </c>
      <c r="D50" s="12" t="s">
        <v>99</v>
      </c>
      <c r="E50" s="13">
        <v>70000</v>
      </c>
      <c r="F50" s="11"/>
      <c r="G50" s="10"/>
      <c r="H50"/>
      <c r="I50"/>
    </row>
    <row r="51" spans="1:9" ht="15">
      <c r="A51" s="11"/>
      <c r="B51" s="11"/>
      <c r="C51" s="11" t="s">
        <v>100</v>
      </c>
      <c r="D51" s="12" t="s">
        <v>101</v>
      </c>
      <c r="E51" s="13">
        <v>300000</v>
      </c>
      <c r="F51" s="11"/>
      <c r="G51" s="10"/>
      <c r="H51"/>
      <c r="I51"/>
    </row>
    <row r="52" spans="1:9" ht="15">
      <c r="A52" s="11"/>
      <c r="B52" s="11"/>
      <c r="C52" s="11" t="s">
        <v>102</v>
      </c>
      <c r="D52" s="12" t="s">
        <v>103</v>
      </c>
      <c r="E52" s="13">
        <v>250000</v>
      </c>
      <c r="F52" s="11"/>
      <c r="G52" s="10"/>
      <c r="H52"/>
      <c r="I52"/>
    </row>
    <row r="53" spans="1:9" ht="21.75" customHeight="1">
      <c r="A53" s="11"/>
      <c r="B53" s="11"/>
      <c r="C53" s="11" t="s">
        <v>104</v>
      </c>
      <c r="D53" s="12" t="s">
        <v>105</v>
      </c>
      <c r="E53" s="13">
        <v>50000</v>
      </c>
      <c r="F53" s="11"/>
      <c r="G53" s="10"/>
      <c r="H53"/>
      <c r="I53"/>
    </row>
    <row r="54" spans="1:9" ht="24.75">
      <c r="A54" s="11"/>
      <c r="B54" s="11"/>
      <c r="C54" s="11" t="s">
        <v>106</v>
      </c>
      <c r="D54" s="12" t="s">
        <v>107</v>
      </c>
      <c r="E54" s="13">
        <v>0</v>
      </c>
      <c r="F54" s="11"/>
      <c r="G54" s="10"/>
      <c r="H54"/>
      <c r="I54"/>
    </row>
    <row r="55" spans="1:9" ht="15">
      <c r="A55" s="11"/>
      <c r="B55" s="11"/>
      <c r="C55" s="11" t="s">
        <v>108</v>
      </c>
      <c r="D55" s="12" t="s">
        <v>109</v>
      </c>
      <c r="E55" s="13">
        <v>1000</v>
      </c>
      <c r="F55" s="11"/>
      <c r="G55" s="10"/>
      <c r="H55"/>
      <c r="I55"/>
    </row>
    <row r="56" spans="1:9" ht="15">
      <c r="A56" s="11"/>
      <c r="B56" s="11"/>
      <c r="C56" s="11" t="s">
        <v>110</v>
      </c>
      <c r="D56" s="12" t="s">
        <v>111</v>
      </c>
      <c r="E56" s="13">
        <f>50000+16</f>
        <v>50016</v>
      </c>
      <c r="F56" s="11"/>
      <c r="G56" s="10"/>
      <c r="H56"/>
      <c r="I56"/>
    </row>
    <row r="57" spans="1:9" ht="15">
      <c r="A57" s="11"/>
      <c r="B57" s="11"/>
      <c r="C57" s="11" t="s">
        <v>112</v>
      </c>
      <c r="D57" s="12" t="s">
        <v>113</v>
      </c>
      <c r="E57" s="13">
        <v>25000</v>
      </c>
      <c r="F57" s="11"/>
      <c r="G57" s="10"/>
      <c r="H57"/>
      <c r="I57"/>
    </row>
    <row r="58" spans="1:9" ht="15">
      <c r="A58" s="11"/>
      <c r="B58" s="11"/>
      <c r="C58" s="11" t="s">
        <v>114</v>
      </c>
      <c r="D58" s="12" t="s">
        <v>115</v>
      </c>
      <c r="E58" s="13">
        <v>0</v>
      </c>
      <c r="F58" s="11"/>
      <c r="G58" s="10"/>
      <c r="H58"/>
      <c r="I58"/>
    </row>
    <row r="59" spans="1:9" ht="15">
      <c r="A59" s="11"/>
      <c r="B59" s="11"/>
      <c r="C59" s="11" t="s">
        <v>116</v>
      </c>
      <c r="D59" s="12" t="s">
        <v>117</v>
      </c>
      <c r="E59" s="13">
        <v>50000</v>
      </c>
      <c r="F59" s="11"/>
      <c r="G59" s="10"/>
      <c r="H59"/>
      <c r="I59"/>
    </row>
    <row r="60" spans="1:9" ht="15">
      <c r="A60" s="21"/>
      <c r="B60" s="21"/>
      <c r="C60" s="21"/>
      <c r="D60" s="22" t="s">
        <v>118</v>
      </c>
      <c r="E60" s="23"/>
      <c r="F60" s="21" t="s">
        <v>119</v>
      </c>
      <c r="G60" s="25">
        <f>SUM(E11:E59)</f>
        <v>4685016</v>
      </c>
      <c r="H60"/>
      <c r="I60"/>
    </row>
    <row r="61" spans="1:9" ht="24.75">
      <c r="A61" s="14"/>
      <c r="B61" s="14"/>
      <c r="C61" s="14" t="s">
        <v>120</v>
      </c>
      <c r="D61" s="15" t="s">
        <v>121</v>
      </c>
      <c r="E61" s="16">
        <v>15500000</v>
      </c>
      <c r="F61" s="11"/>
      <c r="G61" s="10"/>
      <c r="H61"/>
      <c r="I61"/>
    </row>
    <row r="62" spans="1:9" ht="24.75">
      <c r="A62" s="21"/>
      <c r="B62" s="21"/>
      <c r="C62" s="21" t="s">
        <v>122</v>
      </c>
      <c r="D62" s="22" t="s">
        <v>123</v>
      </c>
      <c r="E62" s="13">
        <v>125000</v>
      </c>
      <c r="F62" s="11"/>
      <c r="G62" s="10"/>
      <c r="H62"/>
      <c r="I62"/>
    </row>
    <row r="63" spans="1:9" ht="24.75">
      <c r="A63" s="11"/>
      <c r="B63" s="11"/>
      <c r="C63" s="11" t="s">
        <v>124</v>
      </c>
      <c r="D63" s="12" t="s">
        <v>125</v>
      </c>
      <c r="E63" s="13">
        <v>50000</v>
      </c>
      <c r="F63" s="11"/>
      <c r="G63" s="10"/>
      <c r="H63"/>
      <c r="I63"/>
    </row>
    <row r="64" spans="1:9" ht="15">
      <c r="A64" s="11"/>
      <c r="B64" s="11"/>
      <c r="C64" s="11">
        <v>42091</v>
      </c>
      <c r="D64" s="12" t="s">
        <v>126</v>
      </c>
      <c r="E64" s="13">
        <v>38000</v>
      </c>
      <c r="F64" s="11"/>
      <c r="G64" s="10"/>
      <c r="H64"/>
      <c r="I64"/>
    </row>
    <row r="65" spans="1:9" ht="36.75">
      <c r="A65" s="14"/>
      <c r="B65" s="14"/>
      <c r="C65" s="14">
        <v>45001</v>
      </c>
      <c r="D65" s="15" t="s">
        <v>127</v>
      </c>
      <c r="E65" s="16">
        <v>776000</v>
      </c>
      <c r="F65" s="11"/>
      <c r="G65" s="10"/>
      <c r="H65"/>
      <c r="I65"/>
    </row>
    <row r="66" spans="1:9" ht="74.25" customHeight="1">
      <c r="A66" s="11"/>
      <c r="B66" s="11"/>
      <c r="C66" s="11" t="s">
        <v>128</v>
      </c>
      <c r="D66" s="12" t="s">
        <v>129</v>
      </c>
      <c r="E66" s="13">
        <v>768561</v>
      </c>
      <c r="F66" s="11"/>
      <c r="G66" s="10"/>
      <c r="H66"/>
      <c r="I66"/>
    </row>
    <row r="67" spans="1:9" ht="15">
      <c r="A67" s="14" t="s">
        <v>130</v>
      </c>
      <c r="B67" s="14" t="s">
        <v>131</v>
      </c>
      <c r="C67" s="14" t="s">
        <v>128</v>
      </c>
      <c r="D67" s="15" t="s">
        <v>132</v>
      </c>
      <c r="E67" s="16">
        <v>1500000</v>
      </c>
      <c r="F67" s="11"/>
      <c r="G67" s="10"/>
      <c r="H67"/>
      <c r="I67"/>
    </row>
    <row r="68" spans="1:9" ht="15">
      <c r="A68" s="14">
        <v>17013</v>
      </c>
      <c r="B68" s="14" t="s">
        <v>133</v>
      </c>
      <c r="C68" s="14" t="s">
        <v>128</v>
      </c>
      <c r="D68" s="15" t="s">
        <v>132</v>
      </c>
      <c r="E68" s="16">
        <v>160000</v>
      </c>
      <c r="F68" s="11"/>
      <c r="G68" s="10"/>
      <c r="H68"/>
      <c r="I68"/>
    </row>
    <row r="69" spans="1:9" ht="15">
      <c r="A69" s="11"/>
      <c r="B69" s="11"/>
      <c r="C69" s="11" t="s">
        <v>134</v>
      </c>
      <c r="D69" s="12" t="s">
        <v>135</v>
      </c>
      <c r="E69" s="13">
        <v>13800</v>
      </c>
      <c r="F69" s="11"/>
      <c r="G69" s="10"/>
      <c r="H69"/>
      <c r="I69"/>
    </row>
    <row r="70" spans="1:9" ht="48.75">
      <c r="A70" s="11"/>
      <c r="B70" s="11"/>
      <c r="C70" s="11" t="s">
        <v>136</v>
      </c>
      <c r="D70" s="12" t="s">
        <v>137</v>
      </c>
      <c r="E70" s="13">
        <v>150000</v>
      </c>
      <c r="F70" s="11"/>
      <c r="G70" s="10"/>
      <c r="H70"/>
      <c r="I70"/>
    </row>
    <row r="71" spans="1:9" ht="42.75" customHeight="1">
      <c r="A71" s="24" t="s">
        <v>138</v>
      </c>
      <c r="B71" s="24" t="s">
        <v>139</v>
      </c>
      <c r="C71" s="11" t="s">
        <v>140</v>
      </c>
      <c r="D71" s="12" t="s">
        <v>141</v>
      </c>
      <c r="E71" s="13">
        <v>69500</v>
      </c>
      <c r="F71" s="9"/>
      <c r="G71" s="26"/>
      <c r="H71"/>
      <c r="I71"/>
    </row>
    <row r="72" spans="1:9" ht="43.5" customHeight="1">
      <c r="A72" s="24" t="s">
        <v>138</v>
      </c>
      <c r="B72" s="27" t="s">
        <v>142</v>
      </c>
      <c r="C72" s="11">
        <v>45080</v>
      </c>
      <c r="D72" s="12" t="s">
        <v>143</v>
      </c>
      <c r="E72" s="13">
        <v>91800</v>
      </c>
      <c r="F72" s="11"/>
      <c r="G72" s="10"/>
      <c r="H72"/>
      <c r="I72"/>
    </row>
    <row r="73" spans="1:9" ht="43.5" customHeight="1">
      <c r="A73" s="24" t="s">
        <v>144</v>
      </c>
      <c r="B73" s="27" t="s">
        <v>145</v>
      </c>
      <c r="C73" s="11">
        <v>45080</v>
      </c>
      <c r="D73" s="15" t="s">
        <v>146</v>
      </c>
      <c r="E73" s="13">
        <v>15000</v>
      </c>
      <c r="F73" s="11"/>
      <c r="G73" s="10"/>
      <c r="H73"/>
      <c r="I73"/>
    </row>
    <row r="74" spans="1:9" ht="24.75">
      <c r="A74" s="11"/>
      <c r="B74" s="11"/>
      <c r="C74" s="11">
        <v>45080</v>
      </c>
      <c r="D74" s="15" t="s">
        <v>146</v>
      </c>
      <c r="E74" s="13">
        <v>150000</v>
      </c>
      <c r="F74" s="11"/>
      <c r="G74" s="10"/>
      <c r="H74"/>
      <c r="I74"/>
    </row>
    <row r="75" spans="1:9" ht="15">
      <c r="A75" s="11"/>
      <c r="B75" s="11"/>
      <c r="C75" s="11" t="s">
        <v>147</v>
      </c>
      <c r="D75" s="12" t="s">
        <v>148</v>
      </c>
      <c r="E75" s="13">
        <v>1000</v>
      </c>
      <c r="F75" s="11"/>
      <c r="G75" s="10"/>
      <c r="H75"/>
      <c r="I75"/>
    </row>
    <row r="76" spans="1:9" ht="24.75">
      <c r="A76" s="11"/>
      <c r="B76" s="11"/>
      <c r="C76" s="11" t="s">
        <v>149</v>
      </c>
      <c r="D76" s="12" t="s">
        <v>150</v>
      </c>
      <c r="E76" s="13">
        <v>100000</v>
      </c>
      <c r="F76" s="11"/>
      <c r="G76" s="10"/>
      <c r="H76"/>
      <c r="I76"/>
    </row>
    <row r="77" spans="1:9" ht="15">
      <c r="A77" s="11"/>
      <c r="B77" s="11"/>
      <c r="C77" s="11" t="s">
        <v>151</v>
      </c>
      <c r="D77" s="12" t="s">
        <v>152</v>
      </c>
      <c r="E77" s="13">
        <v>1000</v>
      </c>
      <c r="F77" s="11"/>
      <c r="G77" s="10"/>
      <c r="H77"/>
      <c r="I77"/>
    </row>
    <row r="78" spans="1:9" ht="24.75">
      <c r="A78" s="14">
        <v>1702</v>
      </c>
      <c r="B78" s="14" t="s">
        <v>153</v>
      </c>
      <c r="C78" s="14">
        <v>49100</v>
      </c>
      <c r="D78" s="15" t="s">
        <v>154</v>
      </c>
      <c r="E78" s="16">
        <v>893975</v>
      </c>
      <c r="F78" s="11"/>
      <c r="G78" s="10"/>
      <c r="H78"/>
      <c r="I78"/>
    </row>
    <row r="79" spans="1:9" ht="15">
      <c r="A79" s="21"/>
      <c r="B79" s="21"/>
      <c r="C79" s="21"/>
      <c r="D79" s="22" t="s">
        <v>155</v>
      </c>
      <c r="E79" s="23"/>
      <c r="F79" s="21" t="s">
        <v>156</v>
      </c>
      <c r="G79" s="25">
        <f>SUM(E61:E78)</f>
        <v>20403636</v>
      </c>
      <c r="H79"/>
      <c r="I79"/>
    </row>
    <row r="80" spans="1:9" ht="48.75">
      <c r="A80" s="11"/>
      <c r="B80" s="11"/>
      <c r="C80" s="11" t="s">
        <v>157</v>
      </c>
      <c r="D80" s="12" t="s">
        <v>158</v>
      </c>
      <c r="E80" s="13">
        <v>5000</v>
      </c>
      <c r="F80" s="11"/>
      <c r="G80" s="10"/>
      <c r="H80"/>
      <c r="I80"/>
    </row>
    <row r="81" spans="1:9" ht="15">
      <c r="A81" s="11"/>
      <c r="B81" s="11"/>
      <c r="C81" s="11" t="s">
        <v>159</v>
      </c>
      <c r="D81" s="12" t="s">
        <v>160</v>
      </c>
      <c r="E81" s="13">
        <v>100000</v>
      </c>
      <c r="F81" s="11"/>
      <c r="G81" s="10"/>
      <c r="H81"/>
      <c r="I81"/>
    </row>
    <row r="82" spans="1:9" ht="36.75">
      <c r="A82" s="11"/>
      <c r="B82" s="11"/>
      <c r="C82" s="11" t="s">
        <v>161</v>
      </c>
      <c r="D82" s="12" t="s">
        <v>162</v>
      </c>
      <c r="E82" s="13">
        <v>350000</v>
      </c>
      <c r="F82" s="11"/>
      <c r="G82" s="10"/>
      <c r="H82"/>
      <c r="I82"/>
    </row>
    <row r="83" spans="1:9" ht="24.75">
      <c r="A83" s="11"/>
      <c r="B83" s="11"/>
      <c r="C83" s="11" t="s">
        <v>163</v>
      </c>
      <c r="D83" s="12" t="s">
        <v>164</v>
      </c>
      <c r="E83" s="13">
        <v>13000</v>
      </c>
      <c r="F83" s="11"/>
      <c r="G83" s="10"/>
      <c r="H83"/>
      <c r="I83"/>
    </row>
    <row r="84" spans="1:9" ht="24.75">
      <c r="A84" s="11"/>
      <c r="B84" s="11"/>
      <c r="C84" s="11" t="s">
        <v>165</v>
      </c>
      <c r="D84" s="12" t="s">
        <v>166</v>
      </c>
      <c r="E84" s="13">
        <v>250000</v>
      </c>
      <c r="F84" s="11"/>
      <c r="G84" s="10"/>
      <c r="H84"/>
      <c r="I84"/>
    </row>
    <row r="85" spans="1:9" ht="15">
      <c r="A85" s="21"/>
      <c r="B85" s="21"/>
      <c r="C85" s="21"/>
      <c r="D85" s="22" t="s">
        <v>167</v>
      </c>
      <c r="E85" s="23"/>
      <c r="F85" s="21" t="s">
        <v>168</v>
      </c>
      <c r="G85" s="25">
        <f>SUM(E80:E84)</f>
        <v>718000</v>
      </c>
      <c r="H85"/>
      <c r="I85"/>
    </row>
    <row r="86" spans="1:9" ht="24.75">
      <c r="A86" s="11"/>
      <c r="B86" s="11"/>
      <c r="C86" s="11" t="s">
        <v>169</v>
      </c>
      <c r="D86" s="12" t="s">
        <v>150</v>
      </c>
      <c r="E86" s="13">
        <v>0</v>
      </c>
      <c r="F86" s="11"/>
      <c r="G86" s="10"/>
      <c r="H86"/>
      <c r="I86"/>
    </row>
    <row r="87" spans="1:9" ht="24.75">
      <c r="A87" s="14">
        <v>1702</v>
      </c>
      <c r="B87" s="14" t="s">
        <v>153</v>
      </c>
      <c r="C87" s="14">
        <v>79100</v>
      </c>
      <c r="D87" s="15" t="s">
        <v>170</v>
      </c>
      <c r="E87" s="16">
        <v>805348</v>
      </c>
      <c r="F87" s="11"/>
      <c r="G87" s="10"/>
      <c r="H87"/>
      <c r="I87"/>
    </row>
    <row r="88" spans="1:9" ht="15">
      <c r="A88" s="21"/>
      <c r="B88" s="21"/>
      <c r="C88" s="21"/>
      <c r="D88" s="22" t="s">
        <v>171</v>
      </c>
      <c r="E88" s="23"/>
      <c r="F88" s="21" t="s">
        <v>172</v>
      </c>
      <c r="G88" s="25">
        <f>SUM(E86:E87)</f>
        <v>805348</v>
      </c>
      <c r="H88"/>
      <c r="I88"/>
    </row>
    <row r="89" spans="1:9" ht="15">
      <c r="A89" s="11"/>
      <c r="B89" s="11"/>
      <c r="C89" s="11" t="s">
        <v>173</v>
      </c>
      <c r="D89" s="12" t="s">
        <v>174</v>
      </c>
      <c r="E89" s="13">
        <v>28000</v>
      </c>
      <c r="F89" s="11"/>
      <c r="G89" s="10"/>
      <c r="H89"/>
      <c r="I89"/>
    </row>
    <row r="90" spans="1:9" ht="24.75">
      <c r="A90" s="11"/>
      <c r="B90" s="11"/>
      <c r="C90" s="11">
        <v>83000</v>
      </c>
      <c r="D90" s="12" t="s">
        <v>175</v>
      </c>
      <c r="E90" s="13">
        <v>65000</v>
      </c>
      <c r="F90" s="11"/>
      <c r="G90" s="10"/>
      <c r="H90"/>
      <c r="I90"/>
    </row>
    <row r="91" spans="1:9" ht="15">
      <c r="A91" s="11"/>
      <c r="B91" s="11"/>
      <c r="C91" s="11" t="s">
        <v>176</v>
      </c>
      <c r="D91" s="12" t="s">
        <v>177</v>
      </c>
      <c r="E91" s="13">
        <v>0</v>
      </c>
      <c r="F91" s="11"/>
      <c r="G91" s="10"/>
      <c r="H91"/>
      <c r="I91"/>
    </row>
    <row r="92" spans="1:9" ht="24.75">
      <c r="A92" s="11"/>
      <c r="B92" s="11"/>
      <c r="C92" s="11" t="s">
        <v>178</v>
      </c>
      <c r="D92" s="12" t="s">
        <v>179</v>
      </c>
      <c r="E92" s="13">
        <v>0</v>
      </c>
      <c r="F92" s="11"/>
      <c r="G92" s="10"/>
      <c r="H92"/>
      <c r="I92"/>
    </row>
    <row r="93" spans="1:9" ht="15">
      <c r="A93" s="21"/>
      <c r="B93" s="21"/>
      <c r="C93" s="21"/>
      <c r="D93" s="22" t="s">
        <v>180</v>
      </c>
      <c r="E93" s="23"/>
      <c r="F93" s="21" t="s">
        <v>181</v>
      </c>
      <c r="G93" s="25">
        <f>SUM(E89:E92)</f>
        <v>93000</v>
      </c>
      <c r="H93"/>
      <c r="I93"/>
    </row>
    <row r="94" spans="1:9" ht="15">
      <c r="A94" s="21"/>
      <c r="B94" s="21"/>
      <c r="C94" s="21"/>
      <c r="D94" s="22" t="s">
        <v>182</v>
      </c>
      <c r="E94" s="23">
        <v>0</v>
      </c>
      <c r="F94" s="21" t="s">
        <v>183</v>
      </c>
      <c r="G94" s="25">
        <v>0</v>
      </c>
      <c r="H94"/>
      <c r="I94"/>
    </row>
    <row r="95" spans="1:9" ht="15">
      <c r="A95" s="11"/>
      <c r="B95" s="11"/>
      <c r="C95" s="11"/>
      <c r="D95" s="28" t="s">
        <v>184</v>
      </c>
      <c r="E95" s="23">
        <f>SUM(E3:E94)</f>
        <v>60000000</v>
      </c>
      <c r="F95" s="11"/>
      <c r="G95" s="10">
        <f>SUM(G2:G94)</f>
        <v>60000000</v>
      </c>
      <c r="H95"/>
      <c r="I95"/>
    </row>
    <row r="96" spans="7:9" ht="15">
      <c r="G96" s="4"/>
      <c r="H96"/>
      <c r="I96"/>
    </row>
    <row r="97" spans="7:9" ht="15">
      <c r="G97" s="4"/>
      <c r="H97"/>
      <c r="I97"/>
    </row>
    <row r="98" spans="7:9" ht="15">
      <c r="G98" s="4"/>
      <c r="H98"/>
      <c r="I98"/>
    </row>
    <row r="99" spans="7:9" ht="15">
      <c r="G99" s="4"/>
      <c r="H99"/>
      <c r="I99"/>
    </row>
    <row r="100" spans="7:9" ht="15">
      <c r="G100" s="4"/>
      <c r="H100"/>
      <c r="I100"/>
    </row>
    <row r="101" spans="7:9" ht="15">
      <c r="G101" s="4"/>
      <c r="H101"/>
      <c r="I101"/>
    </row>
    <row r="102" spans="7:9" ht="15">
      <c r="G102" s="4"/>
      <c r="H102"/>
      <c r="I102"/>
    </row>
    <row r="103" spans="7:9" ht="15">
      <c r="G103" s="4"/>
      <c r="H103"/>
      <c r="I103"/>
    </row>
    <row r="104" spans="7:9" ht="15">
      <c r="G104" s="4"/>
      <c r="H104"/>
      <c r="I104"/>
    </row>
    <row r="105" spans="7:9" ht="15">
      <c r="G105" s="4"/>
      <c r="H105"/>
      <c r="I105"/>
    </row>
    <row r="106" spans="7:9" ht="15">
      <c r="G106" s="4"/>
      <c r="H106"/>
      <c r="I106"/>
    </row>
    <row r="107" spans="7:9" ht="15">
      <c r="G107" s="4"/>
      <c r="H107"/>
      <c r="I107"/>
    </row>
    <row r="108" spans="7:9" ht="15">
      <c r="G108" s="4"/>
      <c r="H108"/>
      <c r="I108"/>
    </row>
    <row r="109" spans="7:9" ht="15">
      <c r="G109" s="4"/>
      <c r="H109"/>
      <c r="I109"/>
    </row>
    <row r="110" spans="7:9" ht="15">
      <c r="G110" s="4"/>
      <c r="H110"/>
      <c r="I110"/>
    </row>
    <row r="111" spans="7:9" ht="15">
      <c r="G111" s="4"/>
      <c r="H111"/>
      <c r="I111"/>
    </row>
    <row r="112" spans="7:9" ht="15">
      <c r="G112" s="4"/>
      <c r="H112"/>
      <c r="I112"/>
    </row>
    <row r="113" spans="7:9" ht="15">
      <c r="G113" s="4"/>
      <c r="H113"/>
      <c r="I113"/>
    </row>
    <row r="114" spans="7:9" ht="15">
      <c r="G114" s="4"/>
      <c r="H114"/>
      <c r="I114"/>
    </row>
    <row r="115" spans="7:9" ht="15">
      <c r="G115" s="4"/>
      <c r="H115"/>
      <c r="I115"/>
    </row>
    <row r="116" spans="7:9" ht="15">
      <c r="G116" s="4"/>
      <c r="H116"/>
      <c r="I116"/>
    </row>
    <row r="117" spans="7:9" ht="15">
      <c r="G117" s="4"/>
      <c r="H117"/>
      <c r="I117"/>
    </row>
    <row r="118" spans="7:9" ht="15">
      <c r="G118" s="4"/>
      <c r="H118"/>
      <c r="I118"/>
    </row>
    <row r="119" spans="7:9" ht="15">
      <c r="G119" s="4"/>
      <c r="H119"/>
      <c r="I119"/>
    </row>
    <row r="120" spans="7:9" ht="15">
      <c r="G120" s="4"/>
      <c r="H120"/>
      <c r="I120"/>
    </row>
    <row r="121" spans="7:9" ht="15">
      <c r="G121" s="4"/>
      <c r="H121"/>
      <c r="I121"/>
    </row>
    <row r="122" spans="7:9" ht="15">
      <c r="G122" s="4"/>
      <c r="H122"/>
      <c r="I122"/>
    </row>
    <row r="123" spans="7:9" ht="15">
      <c r="G123" s="4"/>
      <c r="H123"/>
      <c r="I123"/>
    </row>
    <row r="124" spans="7:9" ht="15">
      <c r="G124" s="4"/>
      <c r="H124"/>
      <c r="I124"/>
    </row>
    <row r="125" spans="7:9" ht="15">
      <c r="G125" s="4"/>
      <c r="H125"/>
      <c r="I125"/>
    </row>
    <row r="126" spans="7:9" ht="15">
      <c r="G126" s="4"/>
      <c r="H126"/>
      <c r="I126"/>
    </row>
  </sheetData>
  <sheetProtection/>
  <mergeCells count="1">
    <mergeCell ref="A1:E1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8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8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PSOE</dc:creator>
  <cp:keywords/>
  <dc:description/>
  <cp:lastModifiedBy>psoe</cp:lastModifiedBy>
  <cp:lastPrinted>2017-08-31T10:58:28Z</cp:lastPrinted>
  <dcterms:created xsi:type="dcterms:W3CDTF">2017-08-31T08:25:19Z</dcterms:created>
  <dcterms:modified xsi:type="dcterms:W3CDTF">2017-08-31T10:58:37Z</dcterms:modified>
  <cp:category/>
  <cp:version/>
  <cp:contentType/>
  <cp:contentStatus/>
</cp:coreProperties>
</file>